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7995" activeTab="0"/>
  </bookViews>
  <sheets>
    <sheet name="電子入力用" sheetId="1" r:id="rId1"/>
    <sheet name="手書き記入用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<sst xmlns="http://schemas.openxmlformats.org/spreadsheetml/2006/main" count="148" uniqueCount="60">
  <si>
    <t>別表６　</t>
  </si>
  <si>
    <t>再利用対象物保管場所面積計算表（1万㎡以上の建築物のときに使用してください）</t>
  </si>
  <si>
    <t>※対象床面積には共用部分を含めないでください。</t>
  </si>
  <si>
    <t>事務所</t>
  </si>
  <si>
    <t>飲食店</t>
  </si>
  <si>
    <t>病院・診療所</t>
  </si>
  <si>
    <t>ホテル</t>
  </si>
  <si>
    <t>文化・娯楽施設等</t>
  </si>
  <si>
    <t>用途</t>
  </si>
  <si>
    <t>（Ⅰ）各用途別対象延床面積</t>
  </si>
  <si>
    <t>（Ⅱ）建築物すべてがその用途とした場合の、最低必要面積</t>
  </si>
  <si>
    <t>(a)</t>
  </si>
  <si>
    <t>(b)</t>
  </si>
  <si>
    <t>(c)</t>
  </si>
  <si>
    <t>(d)</t>
  </si>
  <si>
    <t>（ｄ）が1万㎡～5万㎡未満</t>
  </si>
  <si>
    <t>（ｄ）が５万㎡～１０万㎡未満</t>
  </si>
  <si>
    <t>４㎡＋</t>
  </si>
  <si>
    <t>（ｄ）</t>
  </si>
  <si>
    <t>－10,000</t>
  </si>
  <si>
    <t>×３</t>
  </si>
  <si>
    <t>㎡</t>
  </si>
  <si>
    <t>(d)が10万㎡以上</t>
  </si>
  <si>
    <t>３㎡＋</t>
  </si>
  <si>
    <t>－５0,000</t>
  </si>
  <si>
    <t>×２</t>
  </si>
  <si>
    <t>16㎡＋</t>
  </si>
  <si>
    <t>×４</t>
  </si>
  <si>
    <t>11㎡＋</t>
  </si>
  <si>
    <t>×１</t>
  </si>
  <si>
    <t>㎡</t>
  </si>
  <si>
    <t>学　校</t>
  </si>
  <si>
    <t>小　計</t>
  </si>
  <si>
    <t>店　舗</t>
  </si>
  <si>
    <t>合　　　計</t>
  </si>
  <si>
    <t>（Ⅲ）１棟に占める用途別の割合</t>
  </si>
  <si>
    <t>（a)/(d)</t>
  </si>
  <si>
    <t>(b)/(d)</t>
  </si>
  <si>
    <t>(c)/(d)</t>
  </si>
  <si>
    <t>（Ⅳ）最低必要面積
(Ⅱ)×（Ⅲ）</t>
  </si>
  <si>
    <t>（Ⅱ）の値</t>
  </si>
  <si>
    <t>最低必要
面積合計</t>
  </si>
  <si>
    <t>欄に、各用途別対象床面積を入力してください。</t>
  </si>
  <si>
    <t>※この計算表は、１万㎡以上の建築物のとき、下記要領に従って記入（入力）してください。</t>
  </si>
  <si>
    <t>①</t>
  </si>
  <si>
    <t>②</t>
  </si>
  <si>
    <t>欄に、（Ⅱ）の値を入力して下さい。</t>
  </si>
  <si>
    <t>欄が、最低必要面積となります。</t>
  </si>
  <si>
    <t>２６㎡</t>
  </si>
  <si>
    <t>４０㎡</t>
  </si>
  <si>
    <t>１６㎡</t>
  </si>
  <si>
    <t>㎡</t>
  </si>
  <si>
    <t>㎡</t>
  </si>
  <si>
    <t>①　該当する用途の対象延床面積を（Ⅰ）欄に記入し、その数値の合計を（ｄ）にも記入してください。</t>
  </si>
  <si>
    <t>②　①の数値を、（Ⅱ）欄の用途と面積が該当する計算式の（ｄ）に記入し計算（小数点第３位を四捨五入）してください。</t>
  </si>
  <si>
    <t>③　②の数値を小数点第２位で四捨五入して（Ⅳ）欄に記入してください。・・・・この面積が保管場所最低必要面積となります。</t>
  </si>
  <si>
    <t>　以上の場合は,表に記入してある数値となりますので計算の必要はありません。</t>
  </si>
  <si>
    <t>②　①の数値を（Ⅱ）欄の各用途と面積が該当する計算式の（ｄ）に記入し計算（小数点第３位を四捨五入）してください。ただし、（ｄ）が１０万㎡</t>
  </si>
  <si>
    <r>
      <t>１　</t>
    </r>
    <r>
      <rPr>
        <b/>
        <sz val="11"/>
        <color indexed="8"/>
        <rFont val="ＭＳ Ｐゴシック"/>
        <family val="3"/>
      </rPr>
      <t>用途が単一な建築物の場合</t>
    </r>
    <r>
      <rPr>
        <sz val="11"/>
        <color theme="1"/>
        <rFont val="Calibri"/>
        <family val="3"/>
      </rPr>
      <t>は、次の手順で計算してください。</t>
    </r>
  </si>
  <si>
    <r>
      <t>２　</t>
    </r>
    <r>
      <rPr>
        <b/>
        <sz val="11"/>
        <color indexed="8"/>
        <rFont val="ＭＳ Ｐゴシック"/>
        <family val="3"/>
      </rPr>
      <t>用途が複合する建築物</t>
    </r>
    <r>
      <rPr>
        <sz val="11"/>
        <color theme="1"/>
        <rFont val="Calibri"/>
        <family val="3"/>
      </rPr>
      <t>（再利用対象物の保管場所最低必要面積算出基準の注５）の場合は、次の手順で計算してください。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</si>
</sst>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double"/>
      <bottom style="double"/>
    </border>
    <border>
      <left style="thin"/>
      <right style="medium"/>
      <top style="thin"/>
      <bottom/>
    </border>
    <border>
      <left style="double"/>
      <right style="medium"/>
      <top style="double"/>
      <bottom style="double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7" xfId="0" applyNumberFormat="1" applyBorder="1" applyAlignment="1">
      <alignment vertical="center"/>
    </xf>
    <xf numFmtId="0" fontId="0" fillId="7" borderId="18" xfId="0" applyFill="1" applyBorder="1" applyAlignment="1">
      <alignment horizontal="center" vertical="center" shrinkToFit="1"/>
    </xf>
    <xf numFmtId="0" fontId="0" fillId="7" borderId="28" xfId="0" applyFill="1" applyBorder="1" applyAlignment="1">
      <alignment horizontal="center" vertical="center"/>
    </xf>
    <xf numFmtId="0" fontId="0" fillId="7" borderId="28" xfId="0" applyFill="1" applyBorder="1" applyAlignment="1">
      <alignment vertical="center" wrapText="1"/>
    </xf>
    <xf numFmtId="0" fontId="0" fillId="7" borderId="29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29" xfId="0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  <xf numFmtId="176" fontId="0" fillId="2" borderId="31" xfId="0" applyNumberForma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4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0" fontId="0" fillId="16" borderId="31" xfId="0" applyFill="1" applyBorder="1" applyAlignment="1">
      <alignment vertical="center"/>
    </xf>
    <xf numFmtId="176" fontId="0" fillId="0" borderId="33" xfId="0" applyNumberForma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34" xfId="0" applyNumberFormat="1" applyBorder="1" applyAlignment="1">
      <alignment/>
    </xf>
    <xf numFmtId="177" fontId="0" fillId="10" borderId="35" xfId="0" applyNumberFormat="1" applyFill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7" xfId="0" applyNumberFormat="1" applyBorder="1" applyAlignment="1">
      <alignment/>
    </xf>
    <xf numFmtId="178" fontId="0" fillId="0" borderId="10" xfId="0" applyNumberFormat="1" applyBorder="1" applyAlignment="1">
      <alignment vertical="center"/>
    </xf>
    <xf numFmtId="0" fontId="37" fillId="0" borderId="10" xfId="0" applyFont="1" applyBorder="1" applyAlignment="1">
      <alignment horizontal="right" vertical="center"/>
    </xf>
    <xf numFmtId="177" fontId="38" fillId="33" borderId="10" xfId="0" applyNumberFormat="1" applyFont="1" applyFill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7" fontId="38" fillId="34" borderId="10" xfId="0" applyNumberFormat="1" applyFont="1" applyFill="1" applyBorder="1" applyAlignment="1">
      <alignment vertical="center"/>
    </xf>
    <xf numFmtId="177" fontId="38" fillId="34" borderId="3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39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2" borderId="41" xfId="0" applyNumberFormat="1" applyFill="1" applyBorder="1" applyAlignment="1">
      <alignment horizontal="right" vertical="center"/>
    </xf>
    <xf numFmtId="176" fontId="0" fillId="2" borderId="42" xfId="0" applyNumberFormat="1" applyFill="1" applyBorder="1" applyAlignment="1">
      <alignment horizontal="right" vertical="center"/>
    </xf>
    <xf numFmtId="0" fontId="0" fillId="7" borderId="43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45" xfId="0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7" borderId="49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3">
      <selection activeCell="T5" sqref="T5"/>
    </sheetView>
  </sheetViews>
  <sheetFormatPr defaultColWidth="9.140625" defaultRowHeight="15"/>
  <cols>
    <col min="1" max="1" width="12.421875" style="0" customWidth="1"/>
    <col min="2" max="2" width="2.8515625" style="0" customWidth="1"/>
    <col min="3" max="3" width="10.00390625" style="0" customWidth="1"/>
    <col min="4" max="4" width="6.7109375" style="0" customWidth="1"/>
    <col min="5" max="5" width="3.421875" style="0" customWidth="1"/>
    <col min="6" max="6" width="8.140625" style="0" customWidth="1"/>
    <col min="7" max="7" width="8.00390625" style="0" customWidth="1"/>
    <col min="8" max="8" width="5.140625" style="0" customWidth="1"/>
    <col min="9" max="9" width="6.7109375" style="0" customWidth="1"/>
    <col min="10" max="10" width="3.7109375" style="0" customWidth="1"/>
    <col min="11" max="11" width="8.8515625" style="0" customWidth="1"/>
    <col min="12" max="12" width="8.57421875" style="0" customWidth="1"/>
    <col min="13" max="13" width="4.28125" style="0" customWidth="1"/>
    <col min="14" max="14" width="12.421875" style="0" customWidth="1"/>
    <col min="15" max="15" width="15.7109375" style="0" customWidth="1"/>
    <col min="16" max="16" width="14.00390625" style="0" customWidth="1"/>
    <col min="17" max="17" width="3.28125" style="0" customWidth="1"/>
  </cols>
  <sheetData>
    <row r="1" spans="1:10" ht="15.75" customHeight="1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</row>
    <row r="2" ht="14.25" thickBot="1">
      <c r="C2" t="s">
        <v>2</v>
      </c>
    </row>
    <row r="3" spans="1:16" ht="30" customHeight="1">
      <c r="A3" s="73" t="s">
        <v>8</v>
      </c>
      <c r="B3" s="75" t="s">
        <v>9</v>
      </c>
      <c r="C3" s="76"/>
      <c r="D3" s="82" t="s">
        <v>10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69" t="s">
        <v>35</v>
      </c>
      <c r="P3" s="71" t="s">
        <v>39</v>
      </c>
    </row>
    <row r="4" spans="1:16" ht="22.5" customHeight="1" thickBot="1">
      <c r="A4" s="74"/>
      <c r="B4" s="77"/>
      <c r="C4" s="78"/>
      <c r="D4" s="79" t="s">
        <v>15</v>
      </c>
      <c r="E4" s="80"/>
      <c r="F4" s="80"/>
      <c r="G4" s="80"/>
      <c r="H4" s="81"/>
      <c r="I4" s="79" t="s">
        <v>16</v>
      </c>
      <c r="J4" s="80"/>
      <c r="K4" s="80"/>
      <c r="L4" s="80"/>
      <c r="M4" s="81"/>
      <c r="N4" s="28" t="s">
        <v>22</v>
      </c>
      <c r="O4" s="70"/>
      <c r="P4" s="72"/>
    </row>
    <row r="5" spans="1:16" ht="24" customHeight="1" thickBot="1" thickTop="1">
      <c r="A5" s="29" t="s">
        <v>3</v>
      </c>
      <c r="B5" s="14"/>
      <c r="C5" s="35"/>
      <c r="D5" s="62" t="s">
        <v>17</v>
      </c>
      <c r="E5" s="6"/>
      <c r="F5" s="6"/>
      <c r="G5" s="6"/>
      <c r="H5" s="7"/>
      <c r="I5" s="61" t="s">
        <v>26</v>
      </c>
      <c r="J5" s="6"/>
      <c r="K5" s="6"/>
      <c r="L5" s="6"/>
      <c r="M5" s="7"/>
      <c r="N5" s="12"/>
      <c r="O5" s="13" t="s">
        <v>36</v>
      </c>
      <c r="P5" s="44" t="s">
        <v>40</v>
      </c>
    </row>
    <row r="6" spans="1:16" ht="24" customHeight="1" thickBot="1" thickTop="1">
      <c r="A6" s="29" t="s">
        <v>4</v>
      </c>
      <c r="B6" s="14"/>
      <c r="C6" s="35"/>
      <c r="D6" s="59"/>
      <c r="E6" s="3" t="s">
        <v>18</v>
      </c>
      <c r="F6" s="2">
        <f>C18</f>
        <v>0</v>
      </c>
      <c r="G6" s="4" t="s">
        <v>19</v>
      </c>
      <c r="H6" s="58" t="s">
        <v>20</v>
      </c>
      <c r="I6" s="60"/>
      <c r="J6" s="3" t="s">
        <v>18</v>
      </c>
      <c r="K6" s="2">
        <f>C18</f>
        <v>0</v>
      </c>
      <c r="L6" s="4" t="s">
        <v>24</v>
      </c>
      <c r="M6" s="57" t="s">
        <v>20</v>
      </c>
      <c r="N6" s="50" t="s">
        <v>48</v>
      </c>
      <c r="O6" s="18"/>
      <c r="P6" s="45"/>
    </row>
    <row r="7" spans="1:16" ht="24" customHeight="1" thickBot="1" thickTop="1">
      <c r="A7" s="29" t="s">
        <v>31</v>
      </c>
      <c r="B7" s="14"/>
      <c r="C7" s="35"/>
      <c r="D7" s="59"/>
      <c r="E7" s="5"/>
      <c r="F7" s="8">
        <v>10000</v>
      </c>
      <c r="G7" s="5"/>
      <c r="H7" s="58"/>
      <c r="I7" s="60"/>
      <c r="J7" s="5"/>
      <c r="K7" s="8">
        <v>10000</v>
      </c>
      <c r="L7" s="5"/>
      <c r="M7" s="58"/>
      <c r="N7" s="18"/>
      <c r="O7" s="49" t="e">
        <f>ROUND(C9/C18,1)</f>
        <v>#DIV/0!</v>
      </c>
      <c r="P7" s="46"/>
    </row>
    <row r="8" spans="1:16" ht="24" customHeight="1" thickBot="1" thickTop="1">
      <c r="A8" s="30" t="s">
        <v>5</v>
      </c>
      <c r="B8" s="15"/>
      <c r="C8" s="35"/>
      <c r="D8" s="59"/>
      <c r="E8" s="5"/>
      <c r="F8" s="5"/>
      <c r="G8" s="49">
        <f>SUM(F6-10000)/10000*3+4</f>
        <v>1</v>
      </c>
      <c r="H8" s="17" t="s">
        <v>21</v>
      </c>
      <c r="I8" s="60"/>
      <c r="J8" s="5"/>
      <c r="K8" s="5"/>
      <c r="L8" s="49">
        <f>SUM(K6-50000)/10000*3+16</f>
        <v>1</v>
      </c>
      <c r="M8" s="17" t="s">
        <v>21</v>
      </c>
      <c r="N8" s="18"/>
      <c r="O8" s="21"/>
      <c r="P8" s="47"/>
    </row>
    <row r="9" spans="1:16" ht="24" customHeight="1" thickBot="1" thickTop="1">
      <c r="A9" s="29" t="s">
        <v>32</v>
      </c>
      <c r="B9" s="16" t="s">
        <v>11</v>
      </c>
      <c r="C9" s="38">
        <f>SUM(C5:C8)</f>
        <v>0</v>
      </c>
      <c r="D9" s="20"/>
      <c r="E9" s="3"/>
      <c r="F9" s="3"/>
      <c r="G9" s="3"/>
      <c r="H9" s="9"/>
      <c r="I9" s="20"/>
      <c r="J9" s="3"/>
      <c r="K9" s="3"/>
      <c r="L9" s="3"/>
      <c r="M9" s="9"/>
      <c r="N9" s="11"/>
      <c r="O9" s="11"/>
      <c r="P9" s="54" t="e">
        <f>P6*O7</f>
        <v>#DIV/0!</v>
      </c>
    </row>
    <row r="10" spans="1:16" ht="2.25" customHeight="1" thickBot="1">
      <c r="A10" s="31"/>
      <c r="B10" s="10"/>
      <c r="C10" s="34"/>
      <c r="D10" s="19"/>
      <c r="E10" s="5"/>
      <c r="F10" s="5"/>
      <c r="G10" s="5"/>
      <c r="H10" s="17"/>
      <c r="I10" s="19"/>
      <c r="J10" s="5"/>
      <c r="K10" s="5"/>
      <c r="L10" s="5"/>
      <c r="M10" s="17"/>
      <c r="N10" s="18"/>
      <c r="O10" s="13"/>
      <c r="P10" s="47"/>
    </row>
    <row r="11" spans="1:16" ht="24" customHeight="1" thickBot="1" thickTop="1">
      <c r="A11" s="32" t="s">
        <v>33</v>
      </c>
      <c r="B11" s="20"/>
      <c r="C11" s="35"/>
      <c r="D11" s="59" t="s">
        <v>17</v>
      </c>
      <c r="E11" s="3" t="s">
        <v>18</v>
      </c>
      <c r="F11" s="2">
        <f>C18</f>
        <v>0</v>
      </c>
      <c r="G11" s="4" t="s">
        <v>19</v>
      </c>
      <c r="H11" s="58" t="s">
        <v>27</v>
      </c>
      <c r="I11" s="60" t="s">
        <v>17</v>
      </c>
      <c r="J11" s="3" t="s">
        <v>18</v>
      </c>
      <c r="K11" s="2">
        <f>C18</f>
        <v>0</v>
      </c>
      <c r="L11" s="4" t="s">
        <v>19</v>
      </c>
      <c r="M11" s="58" t="s">
        <v>27</v>
      </c>
      <c r="N11" s="18"/>
      <c r="O11" s="21" t="s">
        <v>37</v>
      </c>
      <c r="P11" s="48" t="s">
        <v>40</v>
      </c>
    </row>
    <row r="12" spans="1:17" ht="24" customHeight="1" thickBot="1" thickTop="1">
      <c r="A12" s="29" t="s">
        <v>6</v>
      </c>
      <c r="B12" s="16"/>
      <c r="C12" s="35"/>
      <c r="D12" s="59"/>
      <c r="E12" s="5"/>
      <c r="F12" s="8">
        <v>10000</v>
      </c>
      <c r="G12" s="5"/>
      <c r="H12" s="58"/>
      <c r="I12" s="60"/>
      <c r="J12" s="5"/>
      <c r="K12" s="8">
        <v>10000</v>
      </c>
      <c r="L12" s="5"/>
      <c r="M12" s="57"/>
      <c r="N12" s="50" t="s">
        <v>49</v>
      </c>
      <c r="O12" s="52" t="e">
        <f>ROUND(C13/C18,1)</f>
        <v>#DIV/0!</v>
      </c>
      <c r="P12" s="45"/>
      <c r="Q12" s="43"/>
    </row>
    <row r="13" spans="1:16" ht="24" customHeight="1" thickBot="1" thickTop="1">
      <c r="A13" s="29" t="s">
        <v>32</v>
      </c>
      <c r="B13" s="16" t="s">
        <v>12</v>
      </c>
      <c r="C13" s="38">
        <f>SUM(C11:C12)</f>
        <v>0</v>
      </c>
      <c r="D13" s="11"/>
      <c r="E13" s="3"/>
      <c r="F13" s="3"/>
      <c r="G13" s="49">
        <f>SUM(F11-10000)/10000*3+4</f>
        <v>1</v>
      </c>
      <c r="H13" s="9" t="s">
        <v>21</v>
      </c>
      <c r="I13" s="11"/>
      <c r="J13" s="3"/>
      <c r="K13" s="3"/>
      <c r="L13" s="49">
        <f>SUM(K11-10000)/10000*3+4</f>
        <v>1</v>
      </c>
      <c r="M13" s="9" t="s">
        <v>30</v>
      </c>
      <c r="N13" s="11"/>
      <c r="O13" s="11"/>
      <c r="P13" s="55" t="e">
        <f>P12*O12</f>
        <v>#DIV/0!</v>
      </c>
    </row>
    <row r="14" spans="1:16" ht="3" customHeight="1" thickBot="1">
      <c r="A14" s="33"/>
      <c r="B14" s="10"/>
      <c r="C14" s="34"/>
      <c r="D14" s="12"/>
      <c r="E14" s="6"/>
      <c r="F14" s="6"/>
      <c r="G14" s="5"/>
      <c r="H14" s="7"/>
      <c r="I14" s="12"/>
      <c r="J14" s="6"/>
      <c r="K14" s="6"/>
      <c r="L14" s="5"/>
      <c r="M14" s="7"/>
      <c r="N14" s="12"/>
      <c r="O14" s="13"/>
      <c r="P14" s="47"/>
    </row>
    <row r="15" spans="1:16" ht="21.75" customHeight="1" thickBot="1" thickTop="1">
      <c r="A15" s="63" t="s">
        <v>7</v>
      </c>
      <c r="B15" s="65" t="s">
        <v>13</v>
      </c>
      <c r="C15" s="67"/>
      <c r="D15" s="59" t="s">
        <v>23</v>
      </c>
      <c r="E15" s="3" t="s">
        <v>18</v>
      </c>
      <c r="F15" s="2">
        <f>C18</f>
        <v>0</v>
      </c>
      <c r="G15" s="4" t="s">
        <v>19</v>
      </c>
      <c r="H15" s="58" t="s">
        <v>25</v>
      </c>
      <c r="I15" s="60" t="s">
        <v>28</v>
      </c>
      <c r="J15" s="3" t="s">
        <v>18</v>
      </c>
      <c r="K15" s="2">
        <f>C18</f>
        <v>0</v>
      </c>
      <c r="L15" s="4" t="s">
        <v>24</v>
      </c>
      <c r="M15" s="58" t="s">
        <v>29</v>
      </c>
      <c r="N15" s="18"/>
      <c r="O15" s="21" t="s">
        <v>38</v>
      </c>
      <c r="P15" s="48" t="s">
        <v>40</v>
      </c>
    </row>
    <row r="16" spans="1:16" ht="27" customHeight="1" thickBot="1" thickTop="1">
      <c r="A16" s="63"/>
      <c r="B16" s="65"/>
      <c r="C16" s="68"/>
      <c r="D16" s="59"/>
      <c r="E16" s="5"/>
      <c r="F16" s="8">
        <v>10000</v>
      </c>
      <c r="G16" s="5"/>
      <c r="H16" s="58"/>
      <c r="I16" s="60"/>
      <c r="J16" s="5"/>
      <c r="K16" s="8">
        <v>10000</v>
      </c>
      <c r="L16" s="5"/>
      <c r="M16" s="57"/>
      <c r="N16" s="50" t="s">
        <v>50</v>
      </c>
      <c r="O16" s="53" t="e">
        <f>ROUND(C15/C18,1)</f>
        <v>#DIV/0!</v>
      </c>
      <c r="P16" s="45"/>
    </row>
    <row r="17" spans="1:16" ht="23.25" customHeight="1" thickBot="1">
      <c r="A17" s="64"/>
      <c r="B17" s="66"/>
      <c r="C17" s="68"/>
      <c r="D17" s="23"/>
      <c r="E17" s="23"/>
      <c r="F17" s="23"/>
      <c r="G17" s="49">
        <f>SUM(F15-10000)/10000*2+3</f>
        <v>1</v>
      </c>
      <c r="H17" s="24" t="s">
        <v>21</v>
      </c>
      <c r="I17" s="22"/>
      <c r="J17" s="23"/>
      <c r="K17" s="23"/>
      <c r="L17" s="49">
        <f>SUM(K15-50000)/10000*1+11</f>
        <v>6</v>
      </c>
      <c r="M17" s="24" t="s">
        <v>21</v>
      </c>
      <c r="N17" s="22"/>
      <c r="O17" s="22"/>
      <c r="P17" s="55" t="e">
        <f>P16*O16</f>
        <v>#DIV/0!</v>
      </c>
    </row>
    <row r="18" spans="1:17" ht="32.25" customHeight="1" thickBot="1">
      <c r="A18" s="25" t="s">
        <v>34</v>
      </c>
      <c r="B18" s="26" t="s">
        <v>14</v>
      </c>
      <c r="C18" s="27">
        <f>SUM(C15,C13,C9)</f>
        <v>0</v>
      </c>
      <c r="O18" s="40" t="s">
        <v>41</v>
      </c>
      <c r="P18" s="51" t="e">
        <f>SUM(P9+P13+P17)</f>
        <v>#DIV/0!</v>
      </c>
      <c r="Q18" t="s">
        <v>52</v>
      </c>
    </row>
    <row r="20" ht="14.25" thickBot="1">
      <c r="B20" t="s">
        <v>43</v>
      </c>
    </row>
    <row r="21" spans="2:4" ht="15" thickBot="1" thickTop="1">
      <c r="B21" t="s">
        <v>44</v>
      </c>
      <c r="C21" s="35"/>
      <c r="D21" t="s">
        <v>42</v>
      </c>
    </row>
    <row r="22" ht="15" thickBot="1" thickTop="1">
      <c r="C22" s="42"/>
    </row>
    <row r="23" spans="2:10" ht="15" thickBot="1" thickTop="1">
      <c r="B23" t="s">
        <v>45</v>
      </c>
      <c r="C23" s="41"/>
      <c r="D23" t="s">
        <v>46</v>
      </c>
      <c r="I23" s="39"/>
      <c r="J23" t="s">
        <v>47</v>
      </c>
    </row>
    <row r="24" ht="14.25" thickTop="1"/>
  </sheetData>
  <sheetProtection/>
  <mergeCells count="22">
    <mergeCell ref="O3:O4"/>
    <mergeCell ref="P3:P4"/>
    <mergeCell ref="A3:A4"/>
    <mergeCell ref="B3:C4"/>
    <mergeCell ref="D4:H4"/>
    <mergeCell ref="I4:M4"/>
    <mergeCell ref="D3:N3"/>
    <mergeCell ref="A15:A17"/>
    <mergeCell ref="B15:B17"/>
    <mergeCell ref="C15:C17"/>
    <mergeCell ref="D11:D12"/>
    <mergeCell ref="H11:H12"/>
    <mergeCell ref="M6:M7"/>
    <mergeCell ref="D15:D16"/>
    <mergeCell ref="H15:H16"/>
    <mergeCell ref="M11:M12"/>
    <mergeCell ref="I11:I12"/>
    <mergeCell ref="I15:I16"/>
    <mergeCell ref="M15:M16"/>
    <mergeCell ref="I5:I8"/>
    <mergeCell ref="H6:H7"/>
    <mergeCell ref="D5:D8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3.421875" style="0" customWidth="1"/>
    <col min="2" max="2" width="3.8515625" style="0" customWidth="1"/>
    <col min="3" max="3" width="10.421875" style="0" customWidth="1"/>
    <col min="4" max="4" width="6.7109375" style="0" customWidth="1"/>
    <col min="5" max="5" width="3.421875" style="0" customWidth="1"/>
    <col min="6" max="6" width="9.140625" style="0" customWidth="1"/>
    <col min="7" max="7" width="8.00390625" style="0" customWidth="1"/>
    <col min="8" max="8" width="5.140625" style="0" customWidth="1"/>
    <col min="9" max="9" width="6.7109375" style="0" customWidth="1"/>
    <col min="10" max="10" width="3.7109375" style="0" customWidth="1"/>
    <col min="11" max="11" width="8.8515625" style="0" customWidth="1"/>
    <col min="12" max="12" width="8.57421875" style="0" customWidth="1"/>
    <col min="13" max="13" width="4.28125" style="0" customWidth="1"/>
    <col min="14" max="14" width="12.421875" style="0" customWidth="1"/>
    <col min="15" max="15" width="15.7109375" style="0" customWidth="1"/>
    <col min="16" max="16" width="14.00390625" style="0" customWidth="1"/>
    <col min="17" max="17" width="3.140625" style="0" customWidth="1"/>
  </cols>
  <sheetData>
    <row r="1" spans="1:10" ht="15.75" customHeight="1">
      <c r="A1" s="1" t="s">
        <v>0</v>
      </c>
      <c r="B1" s="1"/>
      <c r="C1" s="1" t="s">
        <v>1</v>
      </c>
      <c r="D1" s="1"/>
      <c r="E1" s="1"/>
      <c r="F1" s="1"/>
      <c r="G1" s="1"/>
      <c r="H1" s="1"/>
      <c r="I1" s="1"/>
      <c r="J1" s="1"/>
    </row>
    <row r="2" ht="14.25" thickBot="1">
      <c r="C2" t="s">
        <v>2</v>
      </c>
    </row>
    <row r="3" spans="1:16" ht="26.25" customHeight="1">
      <c r="A3" s="73" t="s">
        <v>8</v>
      </c>
      <c r="B3" s="75" t="s">
        <v>9</v>
      </c>
      <c r="C3" s="76"/>
      <c r="D3" s="82" t="s">
        <v>10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69" t="s">
        <v>35</v>
      </c>
      <c r="P3" s="71" t="s">
        <v>39</v>
      </c>
    </row>
    <row r="4" spans="1:16" ht="18" customHeight="1" thickBot="1">
      <c r="A4" s="74"/>
      <c r="B4" s="77"/>
      <c r="C4" s="78"/>
      <c r="D4" s="79" t="s">
        <v>15</v>
      </c>
      <c r="E4" s="80"/>
      <c r="F4" s="80"/>
      <c r="G4" s="80"/>
      <c r="H4" s="81"/>
      <c r="I4" s="79" t="s">
        <v>16</v>
      </c>
      <c r="J4" s="80"/>
      <c r="K4" s="80"/>
      <c r="L4" s="80"/>
      <c r="M4" s="81"/>
      <c r="N4" s="28" t="s">
        <v>22</v>
      </c>
      <c r="O4" s="70"/>
      <c r="P4" s="72"/>
    </row>
    <row r="5" spans="1:16" ht="24" customHeight="1" thickBot="1" thickTop="1">
      <c r="A5" s="29" t="s">
        <v>3</v>
      </c>
      <c r="B5" s="14"/>
      <c r="C5" s="35"/>
      <c r="D5" s="62" t="s">
        <v>17</v>
      </c>
      <c r="E5" s="6"/>
      <c r="F5" s="6"/>
      <c r="G5" s="6"/>
      <c r="H5" s="7"/>
      <c r="I5" s="61" t="s">
        <v>26</v>
      </c>
      <c r="J5" s="6"/>
      <c r="K5" s="6"/>
      <c r="L5" s="6"/>
      <c r="M5" s="7"/>
      <c r="N5" s="12"/>
      <c r="O5" s="13" t="s">
        <v>36</v>
      </c>
      <c r="P5" s="44" t="s">
        <v>40</v>
      </c>
    </row>
    <row r="6" spans="1:16" ht="24" customHeight="1" thickBot="1" thickTop="1">
      <c r="A6" s="29" t="s">
        <v>4</v>
      </c>
      <c r="B6" s="14"/>
      <c r="C6" s="35"/>
      <c r="D6" s="59"/>
      <c r="E6" s="3" t="s">
        <v>18</v>
      </c>
      <c r="F6" s="2"/>
      <c r="G6" s="4" t="s">
        <v>19</v>
      </c>
      <c r="H6" s="58" t="s">
        <v>20</v>
      </c>
      <c r="I6" s="60"/>
      <c r="J6" s="3" t="s">
        <v>18</v>
      </c>
      <c r="K6" s="2"/>
      <c r="L6" s="4" t="s">
        <v>24</v>
      </c>
      <c r="M6" s="57" t="s">
        <v>20</v>
      </c>
      <c r="N6" s="50" t="s">
        <v>48</v>
      </c>
      <c r="O6" s="18"/>
      <c r="P6" s="45"/>
    </row>
    <row r="7" spans="1:16" ht="24" customHeight="1" thickBot="1" thickTop="1">
      <c r="A7" s="29" t="s">
        <v>31</v>
      </c>
      <c r="B7" s="14"/>
      <c r="C7" s="35"/>
      <c r="D7" s="59"/>
      <c r="E7" s="5"/>
      <c r="F7" s="8">
        <v>10000</v>
      </c>
      <c r="G7" s="5"/>
      <c r="H7" s="58"/>
      <c r="I7" s="60"/>
      <c r="J7" s="5"/>
      <c r="K7" s="8">
        <v>10000</v>
      </c>
      <c r="L7" s="5"/>
      <c r="M7" s="58"/>
      <c r="N7" s="18"/>
      <c r="O7" s="49"/>
      <c r="P7" s="46"/>
    </row>
    <row r="8" spans="1:16" ht="24" customHeight="1" thickBot="1" thickTop="1">
      <c r="A8" s="30" t="s">
        <v>5</v>
      </c>
      <c r="B8" s="15"/>
      <c r="C8" s="35"/>
      <c r="D8" s="59"/>
      <c r="E8" s="5"/>
      <c r="F8" s="5"/>
      <c r="G8" s="49"/>
      <c r="H8" s="17" t="s">
        <v>21</v>
      </c>
      <c r="I8" s="60"/>
      <c r="J8" s="5"/>
      <c r="K8" s="5"/>
      <c r="L8" s="49"/>
      <c r="M8" s="17" t="s">
        <v>21</v>
      </c>
      <c r="N8" s="18"/>
      <c r="O8" s="21"/>
      <c r="P8" s="47"/>
    </row>
    <row r="9" spans="1:16" ht="24" customHeight="1" thickBot="1" thickTop="1">
      <c r="A9" s="29" t="s">
        <v>32</v>
      </c>
      <c r="B9" s="16" t="s">
        <v>11</v>
      </c>
      <c r="C9" s="38"/>
      <c r="D9" s="20"/>
      <c r="E9" s="3"/>
      <c r="F9" s="3"/>
      <c r="G9" s="3"/>
      <c r="H9" s="9"/>
      <c r="I9" s="20"/>
      <c r="J9" s="3"/>
      <c r="K9" s="3"/>
      <c r="L9" s="3"/>
      <c r="M9" s="9"/>
      <c r="N9" s="11"/>
      <c r="O9" s="11"/>
      <c r="P9" s="54"/>
    </row>
    <row r="10" spans="1:16" ht="2.25" customHeight="1" thickBot="1">
      <c r="A10" s="31"/>
      <c r="B10" s="37"/>
      <c r="C10" s="34"/>
      <c r="D10" s="36"/>
      <c r="E10" s="5"/>
      <c r="F10" s="5"/>
      <c r="G10" s="5"/>
      <c r="H10" s="17"/>
      <c r="I10" s="36"/>
      <c r="J10" s="5"/>
      <c r="K10" s="5"/>
      <c r="L10" s="5"/>
      <c r="M10" s="17"/>
      <c r="N10" s="18"/>
      <c r="O10" s="13"/>
      <c r="P10" s="47"/>
    </row>
    <row r="11" spans="1:16" ht="24" customHeight="1" thickBot="1" thickTop="1">
      <c r="A11" s="32" t="s">
        <v>33</v>
      </c>
      <c r="B11" s="20"/>
      <c r="C11" s="35"/>
      <c r="D11" s="59" t="s">
        <v>17</v>
      </c>
      <c r="E11" s="3" t="s">
        <v>18</v>
      </c>
      <c r="F11" s="2"/>
      <c r="G11" s="4" t="s">
        <v>19</v>
      </c>
      <c r="H11" s="58" t="s">
        <v>27</v>
      </c>
      <c r="I11" s="60" t="s">
        <v>17</v>
      </c>
      <c r="J11" s="3" t="s">
        <v>18</v>
      </c>
      <c r="K11" s="2"/>
      <c r="L11" s="4" t="s">
        <v>19</v>
      </c>
      <c r="M11" s="58" t="s">
        <v>27</v>
      </c>
      <c r="N11" s="18"/>
      <c r="O11" s="21" t="s">
        <v>37</v>
      </c>
      <c r="P11" s="48" t="s">
        <v>40</v>
      </c>
    </row>
    <row r="12" spans="1:17" ht="24" customHeight="1" thickBot="1" thickTop="1">
      <c r="A12" s="29" t="s">
        <v>6</v>
      </c>
      <c r="B12" s="16"/>
      <c r="C12" s="35"/>
      <c r="D12" s="59"/>
      <c r="E12" s="5"/>
      <c r="F12" s="8">
        <v>10000</v>
      </c>
      <c r="G12" s="5"/>
      <c r="H12" s="58"/>
      <c r="I12" s="60"/>
      <c r="J12" s="5"/>
      <c r="K12" s="8">
        <v>10000</v>
      </c>
      <c r="L12" s="5"/>
      <c r="M12" s="57"/>
      <c r="N12" s="50" t="s">
        <v>49</v>
      </c>
      <c r="O12" s="52"/>
      <c r="P12" s="45"/>
      <c r="Q12" s="43"/>
    </row>
    <row r="13" spans="1:16" ht="24" customHeight="1" thickBot="1" thickTop="1">
      <c r="A13" s="29" t="s">
        <v>32</v>
      </c>
      <c r="B13" s="16" t="s">
        <v>12</v>
      </c>
      <c r="C13" s="38"/>
      <c r="D13" s="11"/>
      <c r="E13" s="3"/>
      <c r="F13" s="3"/>
      <c r="G13" s="49"/>
      <c r="H13" s="9" t="s">
        <v>21</v>
      </c>
      <c r="I13" s="11"/>
      <c r="J13" s="3"/>
      <c r="K13" s="3"/>
      <c r="L13" s="49"/>
      <c r="M13" s="9" t="s">
        <v>21</v>
      </c>
      <c r="N13" s="11"/>
      <c r="O13" s="11"/>
      <c r="P13" s="55"/>
    </row>
    <row r="14" spans="1:16" ht="3" customHeight="1" thickBot="1">
      <c r="A14" s="33"/>
      <c r="B14" s="37"/>
      <c r="C14" s="34"/>
      <c r="D14" s="12"/>
      <c r="E14" s="6"/>
      <c r="F14" s="6"/>
      <c r="G14" s="5"/>
      <c r="H14" s="7"/>
      <c r="I14" s="12"/>
      <c r="J14" s="6"/>
      <c r="K14" s="6"/>
      <c r="L14" s="5"/>
      <c r="M14" s="7"/>
      <c r="N14" s="12"/>
      <c r="O14" s="13"/>
      <c r="P14" s="47"/>
    </row>
    <row r="15" spans="1:16" ht="21.75" customHeight="1" thickBot="1" thickTop="1">
      <c r="A15" s="63" t="s">
        <v>7</v>
      </c>
      <c r="B15" s="65" t="s">
        <v>13</v>
      </c>
      <c r="C15" s="67"/>
      <c r="D15" s="59" t="s">
        <v>23</v>
      </c>
      <c r="E15" s="3" t="s">
        <v>18</v>
      </c>
      <c r="F15" s="2"/>
      <c r="G15" s="4" t="s">
        <v>19</v>
      </c>
      <c r="H15" s="58" t="s">
        <v>25</v>
      </c>
      <c r="I15" s="60" t="s">
        <v>28</v>
      </c>
      <c r="J15" s="3" t="s">
        <v>18</v>
      </c>
      <c r="K15" s="2"/>
      <c r="L15" s="4" t="s">
        <v>24</v>
      </c>
      <c r="M15" s="58" t="s">
        <v>29</v>
      </c>
      <c r="N15" s="18"/>
      <c r="O15" s="21" t="s">
        <v>38</v>
      </c>
      <c r="P15" s="48" t="s">
        <v>40</v>
      </c>
    </row>
    <row r="16" spans="1:16" ht="27" customHeight="1" thickBot="1" thickTop="1">
      <c r="A16" s="63"/>
      <c r="B16" s="65"/>
      <c r="C16" s="68"/>
      <c r="D16" s="59"/>
      <c r="E16" s="5"/>
      <c r="F16" s="8">
        <v>10000</v>
      </c>
      <c r="G16" s="5"/>
      <c r="H16" s="58"/>
      <c r="I16" s="60"/>
      <c r="J16" s="5"/>
      <c r="K16" s="8">
        <v>10000</v>
      </c>
      <c r="L16" s="5"/>
      <c r="M16" s="57"/>
      <c r="N16" s="50" t="s">
        <v>50</v>
      </c>
      <c r="O16" s="53"/>
      <c r="P16" s="45"/>
    </row>
    <row r="17" spans="1:16" ht="23.25" customHeight="1" thickBot="1">
      <c r="A17" s="64"/>
      <c r="B17" s="66"/>
      <c r="C17" s="68"/>
      <c r="D17" s="23"/>
      <c r="E17" s="23"/>
      <c r="F17" s="23"/>
      <c r="G17" s="49"/>
      <c r="H17" s="24" t="s">
        <v>21</v>
      </c>
      <c r="I17" s="22"/>
      <c r="J17" s="23"/>
      <c r="K17" s="23"/>
      <c r="L17" s="49"/>
      <c r="M17" s="24" t="s">
        <v>21</v>
      </c>
      <c r="N17" s="22"/>
      <c r="O17" s="22"/>
      <c r="P17" s="55"/>
    </row>
    <row r="18" spans="1:17" ht="32.25" customHeight="1" thickBot="1">
      <c r="A18" s="25" t="s">
        <v>34</v>
      </c>
      <c r="B18" s="26" t="s">
        <v>14</v>
      </c>
      <c r="C18" s="27"/>
      <c r="O18" s="40" t="s">
        <v>41</v>
      </c>
      <c r="P18" s="51"/>
      <c r="Q18" t="s">
        <v>51</v>
      </c>
    </row>
    <row r="20" ht="13.5">
      <c r="B20" t="s">
        <v>43</v>
      </c>
    </row>
    <row r="21" ht="13.5">
      <c r="B21" t="s">
        <v>58</v>
      </c>
    </row>
    <row r="22" ht="13.5">
      <c r="C22" t="s">
        <v>53</v>
      </c>
    </row>
    <row r="23" ht="13.5">
      <c r="C23" t="s">
        <v>54</v>
      </c>
    </row>
    <row r="24" ht="13.5">
      <c r="C24" t="s">
        <v>55</v>
      </c>
    </row>
    <row r="25" ht="13.5">
      <c r="B25" t="s">
        <v>59</v>
      </c>
    </row>
    <row r="26" ht="13.5">
      <c r="C26" t="s">
        <v>53</v>
      </c>
    </row>
    <row r="27" ht="13.5">
      <c r="C27" s="56" t="s">
        <v>57</v>
      </c>
    </row>
    <row r="28" ht="13.5">
      <c r="C28" t="s">
        <v>56</v>
      </c>
    </row>
    <row r="29" ht="13.5">
      <c r="C29" t="s">
        <v>55</v>
      </c>
    </row>
  </sheetData>
  <sheetProtection/>
  <mergeCells count="22">
    <mergeCell ref="A3:A4"/>
    <mergeCell ref="B3:C4"/>
    <mergeCell ref="D3:N3"/>
    <mergeCell ref="O3:O4"/>
    <mergeCell ref="P3:P4"/>
    <mergeCell ref="D4:H4"/>
    <mergeCell ref="I4:M4"/>
    <mergeCell ref="D5:D8"/>
    <mergeCell ref="I5:I8"/>
    <mergeCell ref="H6:H7"/>
    <mergeCell ref="M6:M7"/>
    <mergeCell ref="D11:D12"/>
    <mergeCell ref="H11:H12"/>
    <mergeCell ref="I11:I12"/>
    <mergeCell ref="M11:M12"/>
    <mergeCell ref="M15:M16"/>
    <mergeCell ref="A15:A17"/>
    <mergeCell ref="B15:B17"/>
    <mergeCell ref="C15:C17"/>
    <mergeCell ref="D15:D16"/>
    <mergeCell ref="H15:H16"/>
    <mergeCell ref="I15:I16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中野区役所</dc:creator>
  <cp:keywords/>
  <dc:description/>
  <cp:lastModifiedBy>中野区役所</cp:lastModifiedBy>
  <cp:lastPrinted>2010-11-20T05:22:36Z</cp:lastPrinted>
  <dcterms:created xsi:type="dcterms:W3CDTF">2010-11-17T05:51:32Z</dcterms:created>
  <dcterms:modified xsi:type="dcterms:W3CDTF">2011-09-07T05:53:40Z</dcterms:modified>
  <cp:category/>
  <cp:version/>
  <cp:contentType/>
  <cp:contentStatus/>
</cp:coreProperties>
</file>